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2" sheetId="1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D5" i="1" l="1"/>
  <c r="E5" i="1"/>
  <c r="E4" i="1" s="1"/>
  <c r="D27" i="1"/>
  <c r="E27" i="1"/>
  <c r="E40" i="1" l="1"/>
  <c r="D4" i="1"/>
  <c r="D40" i="1" s="1"/>
</calcChain>
</file>

<file path=xl/sharedStrings.xml><?xml version="1.0" encoding="utf-8"?>
<sst xmlns="http://schemas.openxmlformats.org/spreadsheetml/2006/main" count="108" uniqueCount="108">
  <si>
    <t>11,1</t>
  </si>
  <si>
    <t>000  1000  0000000  000  000</t>
  </si>
  <si>
    <t>Социальная политика</t>
  </si>
  <si>
    <t>12,1</t>
  </si>
  <si>
    <t>000  1100  0000000  000  000</t>
  </si>
  <si>
    <t>Физическая культура и спорт</t>
  </si>
  <si>
    <t>14,1</t>
  </si>
  <si>
    <t>000  1300  0000000  000  000</t>
  </si>
  <si>
    <t>Обслуживание государственного и муниципального долга</t>
  </si>
  <si>
    <t>15,1</t>
  </si>
  <si>
    <t>000  1400  0000000  000  000</t>
  </si>
  <si>
    <t>Межбюджетные трансферты бюджетам субъектов Российской Федерации и муниципальных образований</t>
  </si>
  <si>
    <t>16,1</t>
  </si>
  <si>
    <t>000  7900  0000000  000  000</t>
  </si>
  <si>
    <t>Результат исполнения бюджета (дефицит "--", профицит "+")</t>
  </si>
  <si>
    <t>Иные межбюджетные трансферты</t>
  </si>
  <si>
    <t>000  1  13  00000  00  0000  000</t>
  </si>
  <si>
    <t>ДОХОДЫ ОТ ПРОДАЖИ МАТЕРИАЛЬНЫХ И НЕМАТЕРИАЛЬНЫХ АКТИВОВ</t>
  </si>
  <si>
    <t>000  2  19  00000  00  0000  000</t>
  </si>
  <si>
    <t>ПРОЧИЕ НЕНАЛОГОВЫЕ ДОХОДЫ</t>
  </si>
  <si>
    <t>ГОСУДАРСТВЕННАЯ ПОШЛИНА</t>
  </si>
  <si>
    <t>1,940</t>
  </si>
  <si>
    <t>000  1  00  00000  00  0000  000</t>
  </si>
  <si>
    <t>НАЛОГИ НА СОВОКУПНЫЙ ДОХОД</t>
  </si>
  <si>
    <t>000  1  01  02000  01  0000  110</t>
  </si>
  <si>
    <t>000  2  02  02000  00  0000  151</t>
  </si>
  <si>
    <t>Субсидии бюджетам субъектов Российской Федерации и муниципальных образований (межбюджетные субсидии)</t>
  </si>
  <si>
    <t>000  2  02  04000  00  0000  151</t>
  </si>
  <si>
    <t>№ листа / № строки</t>
  </si>
  <si>
    <t>000  2  02  00000  00  0000  000</t>
  </si>
  <si>
    <t>1,1037</t>
  </si>
  <si>
    <t>000  1  08  00000  00  0000  000</t>
  </si>
  <si>
    <t>000  1  16  00000  00  0000  000</t>
  </si>
  <si>
    <t>ЗАДОЛЖЕННОСТЬ И ПЕРЕРАСЧЕТЫ ПО ОТМЕНЕННЫМ НАЛОГАМ, СБОРАМ И ИНЫМ ОБЯЗАТЕЛЬНЫМ ПЛАТЕЖАМ</t>
  </si>
  <si>
    <t>000  2  07  00000  00  0000  180</t>
  </si>
  <si>
    <t>ДОХОДЫ ОТ ОКАЗАНИЯ ПЛАТНЫХ УСЛУГ (РАБОТ) И КОМПЕНСАЦИИ ЗАТРАТ ГОСУДАРСТВА</t>
  </si>
  <si>
    <t>000  1  05  00000  00  0000  000</t>
  </si>
  <si>
    <t>1,990</t>
  </si>
  <si>
    <t>1,2</t>
  </si>
  <si>
    <t>БЕЗВОЗМЕЗДНЫЕ ПОСТУПЛЕНИЯ</t>
  </si>
  <si>
    <t>000  2  02  03000  00  0000  151</t>
  </si>
  <si>
    <t>1,1067</t>
  </si>
  <si>
    <t>ШТРАФЫ, САНКЦИИ, ВОЗМЕЩЕНИЕ УЩЕРБА</t>
  </si>
  <si>
    <t>1,764</t>
  </si>
  <si>
    <t>Налог на доходы физических лиц</t>
  </si>
  <si>
    <t>1,16</t>
  </si>
  <si>
    <t>000  2  02  01000  00  0000  151</t>
  </si>
  <si>
    <t>ПЛАТЕЖИ ПРИ ПОЛЬЗОВАНИИ ПРИРОДНЫМИ РЕСУРСАМИ</t>
  </si>
  <si>
    <t>000  1  17  00000  00  0000  000</t>
  </si>
  <si>
    <t>Наименование показателя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</si>
  <si>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</si>
  <si>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</si>
  <si>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Доходы бюджета - Всего</t>
  </si>
  <si>
    <t>1,148</t>
  </si>
  <si>
    <t>1,1710</t>
  </si>
  <si>
    <t>000  1  14  00000  00  0000  000</t>
  </si>
  <si>
    <t>Дотации бюджетам субъектов Российской Федерации и муниципальных образований</t>
  </si>
  <si>
    <t>1,1038</t>
  </si>
  <si>
    <t>1,497</t>
  </si>
  <si>
    <t>1,214</t>
  </si>
  <si>
    <t>1,352</t>
  </si>
  <si>
    <t>000  8  50  00000  00  0000  000</t>
  </si>
  <si>
    <t>1,1408</t>
  </si>
  <si>
    <t>1,2190</t>
  </si>
  <si>
    <t>БЕЗВОЗМЕЗДНЫЕ ПОСТУПЛЕНИЯ ОТ ДРУГИХ БЮДЖЕТОВ БЮДЖЕТНОЙ СИСТЕМЫ РОССИЙСКОЙ ФЕДЕРАЦИИ</t>
  </si>
  <si>
    <t>000  1  12  00000  00  0000  000</t>
  </si>
  <si>
    <t>ДОХОДЫ ОТ ИСПОЛЬЗОВАНИЯ ИМУЩЕСТВА, НАХОДЯЩЕГОСЯ В ГОСУДАРСТВЕННОЙ И МУНИЦИПАЛЬНОЙ СОБСТВЕННОСТИ</t>
  </si>
  <si>
    <t>ПРОЧИЕ БЕЗВОЗМЕЗДНЫЕ ПОСТУПЛЕНИЯ</t>
  </si>
  <si>
    <t>000  2  00  00000  00  0000  000</t>
  </si>
  <si>
    <t>1,1</t>
  </si>
  <si>
    <t>Код показателя</t>
  </si>
  <si>
    <t>ВОЗВРАТ ОСТАТКОВ СУБСИДИЙ, СУБВЕНЦИЙ И ИНЫХ МЕЖБЮДЖЕТНЫХ ТРАНСФЕРТОВ, ИМЕЮЩИХ ЦЕЛЕВОЕ НАЗНАЧЕНИЕ, ПРОШЛЫХ ЛЕТ</t>
  </si>
  <si>
    <t>1,84</t>
  </si>
  <si>
    <t>000  1  11  00000  00  0000  000</t>
  </si>
  <si>
    <t>000  1  09  00000  00  0000  000</t>
  </si>
  <si>
    <t>1,2118</t>
  </si>
  <si>
    <t>1,611</t>
  </si>
  <si>
    <t>1,545</t>
  </si>
  <si>
    <t>в том числе:</t>
  </si>
  <si>
    <t>2,1</t>
  </si>
  <si>
    <t>000  9600  0000000  000  000</t>
  </si>
  <si>
    <t>Расходы бюджета - ИТОГО</t>
  </si>
  <si>
    <t>2,2</t>
  </si>
  <si>
    <t>000  0100  0000000  000  000</t>
  </si>
  <si>
    <t>Общегосударственные вопросы</t>
  </si>
  <si>
    <t>4,1</t>
  </si>
  <si>
    <t>000  0300  0000000  000  000</t>
  </si>
  <si>
    <t>Национальная безопасность и правоохранительная деятельность</t>
  </si>
  <si>
    <t>5,1</t>
  </si>
  <si>
    <t>000  0400  0000000  000  000</t>
  </si>
  <si>
    <t>Национальная экономика</t>
  </si>
  <si>
    <t>6,1</t>
  </si>
  <si>
    <t>000  0500  0000000  000  000</t>
  </si>
  <si>
    <t>Жилищно-коммунальное хозяйство</t>
  </si>
  <si>
    <t>8,1</t>
  </si>
  <si>
    <t>000  0700  0000000  000  000</t>
  </si>
  <si>
    <t>Образование</t>
  </si>
  <si>
    <t>9,1</t>
  </si>
  <si>
    <t>000  0800  0000000  000  000</t>
  </si>
  <si>
    <t>Культура, кинематография</t>
  </si>
  <si>
    <t>Муниципальный район 
План на год</t>
  </si>
  <si>
    <t>Муниципальный район 
Исполнено</t>
  </si>
  <si>
    <t>тыс.руб.</t>
  </si>
  <si>
    <t>Налоги на товары, реализуемые на территории РФ</t>
  </si>
  <si>
    <t>Охрана окружающей среды</t>
  </si>
  <si>
    <t>Национальная оборона</t>
  </si>
  <si>
    <t>НАЛОГИ НА ИМУЩЕСТВО</t>
  </si>
  <si>
    <t>Исполнение бюджета Каширского муниципального района на 01.07.2021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</si>
</sst>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*#,##0.00"/>
  </numFmts>
  <fonts count="8" x14ac:knownFonts="1"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C1" workbookViewId="0">
      <pane ySplit="3" topLeftCell="A19" activePane="bottomLeft" state="frozen"/>
      <selection activeCell="C1" sqref="C1"/>
      <selection pane="bottomLeft" activeCell="E37" sqref="E37"/>
    </sheetView>
  </sheetViews>
  <sheetFormatPr defaultRowHeight="12.75" x14ac:dyDescent="0.2"/>
  <cols>
    <col min="1" max="1" width="8.28515625" style="3" hidden="1" customWidth="1"/>
    <col min="2" max="2" width="22.140625" style="3" hidden="1" customWidth="1"/>
    <col min="3" max="3" width="65.42578125" style="3" customWidth="1"/>
    <col min="4" max="4" width="20.7109375" style="3" bestFit="1" customWidth="1"/>
    <col min="5" max="5" width="19.28515625" style="3" bestFit="1" customWidth="1"/>
    <col min="6" max="16384" width="9.140625" style="3"/>
  </cols>
  <sheetData>
    <row r="1" spans="1:5" s="1" customFormat="1" x14ac:dyDescent="0.2">
      <c r="A1" s="23" t="s">
        <v>107</v>
      </c>
      <c r="B1" s="23"/>
      <c r="C1" s="23"/>
      <c r="D1" s="23"/>
      <c r="E1" s="23"/>
    </row>
    <row r="2" spans="1:5" s="1" customFormat="1" x14ac:dyDescent="0.2">
      <c r="A2" s="9"/>
      <c r="B2" s="9"/>
      <c r="C2" s="9"/>
      <c r="D2" s="9"/>
      <c r="E2" s="10" t="s">
        <v>102</v>
      </c>
    </row>
    <row r="3" spans="1:5" s="1" customFormat="1" ht="51" x14ac:dyDescent="0.2">
      <c r="A3" s="11" t="s">
        <v>28</v>
      </c>
      <c r="B3" s="11" t="s">
        <v>70</v>
      </c>
      <c r="C3" s="12" t="s">
        <v>49</v>
      </c>
      <c r="D3" s="13" t="s">
        <v>100</v>
      </c>
      <c r="E3" s="14" t="s">
        <v>101</v>
      </c>
    </row>
    <row r="4" spans="1:5" ht="25.5" x14ac:dyDescent="0.2">
      <c r="A4" s="15" t="s">
        <v>69</v>
      </c>
      <c r="B4" s="16" t="s">
        <v>61</v>
      </c>
      <c r="C4" s="17" t="s">
        <v>52</v>
      </c>
      <c r="D4" s="18">
        <f>D5+D18</f>
        <v>747864.2</v>
      </c>
      <c r="E4" s="18">
        <f>E5+E18</f>
        <v>307745.90000000002</v>
      </c>
    </row>
    <row r="5" spans="1:5" ht="25.5" x14ac:dyDescent="0.2">
      <c r="A5" s="15" t="s">
        <v>38</v>
      </c>
      <c r="B5" s="16" t="s">
        <v>22</v>
      </c>
      <c r="C5" s="19" t="s">
        <v>51</v>
      </c>
      <c r="D5" s="20">
        <f>D6+D8+D10+D11+D12+D13+D14+D15+D16+D17+D7</f>
        <v>158628.1</v>
      </c>
      <c r="E5" s="20">
        <f>E6+E8+E9+E10+E11+E12+E13+E14+E15+E16+E17+E7</f>
        <v>94850.799999999988</v>
      </c>
    </row>
    <row r="6" spans="1:5" ht="25.5" x14ac:dyDescent="0.2">
      <c r="A6" s="2" t="s">
        <v>45</v>
      </c>
      <c r="B6" s="6" t="s">
        <v>24</v>
      </c>
      <c r="C6" s="19" t="s">
        <v>44</v>
      </c>
      <c r="D6" s="8">
        <v>86936</v>
      </c>
      <c r="E6" s="8">
        <v>37297.699999999997</v>
      </c>
    </row>
    <row r="7" spans="1:5" x14ac:dyDescent="0.2">
      <c r="A7" s="2"/>
      <c r="B7" s="6"/>
      <c r="C7" s="19" t="s">
        <v>103</v>
      </c>
      <c r="D7" s="8">
        <v>12308</v>
      </c>
      <c r="E7" s="8">
        <v>5790.3</v>
      </c>
    </row>
    <row r="8" spans="1:5" ht="25.5" x14ac:dyDescent="0.2">
      <c r="A8" s="2" t="s">
        <v>72</v>
      </c>
      <c r="B8" s="6" t="s">
        <v>36</v>
      </c>
      <c r="C8" s="19" t="s">
        <v>23</v>
      </c>
      <c r="D8" s="8">
        <v>8353</v>
      </c>
      <c r="E8" s="8">
        <v>13472.9</v>
      </c>
    </row>
    <row r="9" spans="1:5" x14ac:dyDescent="0.2">
      <c r="A9" s="2"/>
      <c r="B9" s="6"/>
      <c r="C9" s="19" t="s">
        <v>106</v>
      </c>
      <c r="D9" s="8">
        <v>0</v>
      </c>
      <c r="E9" s="8">
        <v>0</v>
      </c>
    </row>
    <row r="10" spans="1:5" ht="25.5" x14ac:dyDescent="0.2">
      <c r="A10" s="2" t="s">
        <v>53</v>
      </c>
      <c r="B10" s="6" t="s">
        <v>31</v>
      </c>
      <c r="C10" s="19" t="s">
        <v>20</v>
      </c>
      <c r="D10" s="8">
        <v>1700</v>
      </c>
      <c r="E10" s="8">
        <v>887.4</v>
      </c>
    </row>
    <row r="11" spans="1:5" ht="25.5" x14ac:dyDescent="0.2">
      <c r="A11" s="2" t="s">
        <v>59</v>
      </c>
      <c r="B11" s="6" t="s">
        <v>74</v>
      </c>
      <c r="C11" s="19" t="s">
        <v>33</v>
      </c>
      <c r="D11" s="8">
        <v>0</v>
      </c>
      <c r="E11" s="8">
        <v>0</v>
      </c>
    </row>
    <row r="12" spans="1:5" ht="25.5" x14ac:dyDescent="0.2">
      <c r="A12" s="2" t="s">
        <v>60</v>
      </c>
      <c r="B12" s="6" t="s">
        <v>73</v>
      </c>
      <c r="C12" s="19" t="s">
        <v>66</v>
      </c>
      <c r="D12" s="8">
        <v>36271.699999999997</v>
      </c>
      <c r="E12" s="8">
        <v>14494.5</v>
      </c>
    </row>
    <row r="13" spans="1:5" ht="25.5" x14ac:dyDescent="0.2">
      <c r="A13" s="2" t="s">
        <v>58</v>
      </c>
      <c r="B13" s="6" t="s">
        <v>65</v>
      </c>
      <c r="C13" s="19" t="s">
        <v>47</v>
      </c>
      <c r="D13" s="8">
        <v>30</v>
      </c>
      <c r="E13" s="8">
        <v>75.900000000000006</v>
      </c>
    </row>
    <row r="14" spans="1:5" ht="25.5" x14ac:dyDescent="0.2">
      <c r="A14" s="2" t="s">
        <v>77</v>
      </c>
      <c r="B14" s="6" t="s">
        <v>16</v>
      </c>
      <c r="C14" s="19" t="s">
        <v>35</v>
      </c>
      <c r="D14" s="8">
        <v>11721</v>
      </c>
      <c r="E14" s="8">
        <v>4384.1000000000004</v>
      </c>
    </row>
    <row r="15" spans="1:5" ht="25.5" x14ac:dyDescent="0.2">
      <c r="A15" s="2" t="s">
        <v>76</v>
      </c>
      <c r="B15" s="6" t="s">
        <v>55</v>
      </c>
      <c r="C15" s="19" t="s">
        <v>17</v>
      </c>
      <c r="D15" s="8">
        <v>0</v>
      </c>
      <c r="E15" s="8">
        <v>17866.2</v>
      </c>
    </row>
    <row r="16" spans="1:5" ht="25.5" x14ac:dyDescent="0.2">
      <c r="A16" s="2" t="s">
        <v>43</v>
      </c>
      <c r="B16" s="6" t="s">
        <v>32</v>
      </c>
      <c r="C16" s="19" t="s">
        <v>42</v>
      </c>
      <c r="D16" s="8">
        <v>1200</v>
      </c>
      <c r="E16" s="8">
        <v>281.89999999999998</v>
      </c>
    </row>
    <row r="17" spans="1:5" ht="25.5" x14ac:dyDescent="0.2">
      <c r="A17" s="2" t="s">
        <v>21</v>
      </c>
      <c r="B17" s="6" t="s">
        <v>48</v>
      </c>
      <c r="C17" s="19" t="s">
        <v>19</v>
      </c>
      <c r="D17" s="8">
        <v>108.4</v>
      </c>
      <c r="E17" s="8">
        <v>299.89999999999998</v>
      </c>
    </row>
    <row r="18" spans="1:5" ht="25.5" x14ac:dyDescent="0.2">
      <c r="A18" s="2" t="s">
        <v>37</v>
      </c>
      <c r="B18" s="6" t="s">
        <v>68</v>
      </c>
      <c r="C18" s="19" t="s">
        <v>39</v>
      </c>
      <c r="D18" s="20">
        <v>589236.1</v>
      </c>
      <c r="E18" s="20">
        <v>212895.1</v>
      </c>
    </row>
    <row r="19" spans="1:5" ht="25.5" x14ac:dyDescent="0.2">
      <c r="A19" s="2" t="s">
        <v>30</v>
      </c>
      <c r="B19" s="6" t="s">
        <v>29</v>
      </c>
      <c r="C19" s="19" t="s">
        <v>64</v>
      </c>
      <c r="D19" s="20">
        <v>588832.1</v>
      </c>
      <c r="E19" s="20">
        <v>213357.2</v>
      </c>
    </row>
    <row r="20" spans="1:5" x14ac:dyDescent="0.2">
      <c r="A20" s="2"/>
      <c r="B20" s="6"/>
      <c r="C20" s="19" t="s">
        <v>78</v>
      </c>
      <c r="D20" s="20"/>
      <c r="E20" s="20"/>
    </row>
    <row r="21" spans="1:5" ht="25.5" x14ac:dyDescent="0.2">
      <c r="A21" s="2" t="s">
        <v>57</v>
      </c>
      <c r="B21" s="6" t="s">
        <v>46</v>
      </c>
      <c r="C21" s="19" t="s">
        <v>56</v>
      </c>
      <c r="D21" s="8">
        <v>40802</v>
      </c>
      <c r="E21" s="8">
        <v>20401</v>
      </c>
    </row>
    <row r="22" spans="1:5" ht="25.5" x14ac:dyDescent="0.2">
      <c r="A22" s="2" t="s">
        <v>41</v>
      </c>
      <c r="B22" s="6" t="s">
        <v>25</v>
      </c>
      <c r="C22" s="19" t="s">
        <v>26</v>
      </c>
      <c r="D22" s="8">
        <v>299974.8</v>
      </c>
      <c r="E22" s="8">
        <v>38600.9</v>
      </c>
    </row>
    <row r="23" spans="1:5" ht="25.5" x14ac:dyDescent="0.2">
      <c r="A23" s="2" t="s">
        <v>62</v>
      </c>
      <c r="B23" s="6" t="s">
        <v>40</v>
      </c>
      <c r="C23" s="19" t="s">
        <v>50</v>
      </c>
      <c r="D23" s="8">
        <v>210264.3</v>
      </c>
      <c r="E23" s="8">
        <v>122719.8</v>
      </c>
    </row>
    <row r="24" spans="1:5" ht="25.5" x14ac:dyDescent="0.2">
      <c r="A24" s="2" t="s">
        <v>54</v>
      </c>
      <c r="B24" s="6" t="s">
        <v>27</v>
      </c>
      <c r="C24" s="19" t="s">
        <v>15</v>
      </c>
      <c r="D24" s="8">
        <v>37791</v>
      </c>
      <c r="E24" s="8">
        <v>31635.5</v>
      </c>
    </row>
    <row r="25" spans="1:5" ht="25.5" x14ac:dyDescent="0.2">
      <c r="A25" s="2" t="s">
        <v>75</v>
      </c>
      <c r="B25" s="6" t="s">
        <v>34</v>
      </c>
      <c r="C25" s="19" t="s">
        <v>67</v>
      </c>
      <c r="D25" s="8">
        <v>404</v>
      </c>
      <c r="E25" s="8">
        <v>584</v>
      </c>
    </row>
    <row r="26" spans="1:5" ht="25.5" x14ac:dyDescent="0.2">
      <c r="A26" s="2" t="s">
        <v>63</v>
      </c>
      <c r="B26" s="6" t="s">
        <v>18</v>
      </c>
      <c r="C26" s="19" t="s">
        <v>71</v>
      </c>
      <c r="D26" s="8">
        <v>0</v>
      </c>
      <c r="E26" s="8">
        <v>-1046.0999999999999</v>
      </c>
    </row>
    <row r="27" spans="1:5" s="5" customFormat="1" ht="25.5" x14ac:dyDescent="0.2">
      <c r="A27" s="4" t="s">
        <v>79</v>
      </c>
      <c r="B27" s="7" t="s">
        <v>80</v>
      </c>
      <c r="C27" s="21" t="s">
        <v>81</v>
      </c>
      <c r="D27" s="22">
        <f>SUM(D28:D39)</f>
        <v>782755.6</v>
      </c>
      <c r="E27" s="22">
        <f>SUM(E28:E39)</f>
        <v>245833.14</v>
      </c>
    </row>
    <row r="28" spans="1:5" ht="25.5" x14ac:dyDescent="0.2">
      <c r="A28" s="2" t="s">
        <v>82</v>
      </c>
      <c r="B28" s="6" t="s">
        <v>83</v>
      </c>
      <c r="C28" s="19" t="s">
        <v>84</v>
      </c>
      <c r="D28" s="8">
        <v>49237.5</v>
      </c>
      <c r="E28" s="8">
        <v>22090.43</v>
      </c>
    </row>
    <row r="29" spans="1:5" x14ac:dyDescent="0.2">
      <c r="A29" s="2"/>
      <c r="B29" s="6"/>
      <c r="C29" s="19" t="s">
        <v>105</v>
      </c>
      <c r="D29" s="8">
        <v>609</v>
      </c>
      <c r="E29" s="8">
        <v>12</v>
      </c>
    </row>
    <row r="30" spans="1:5" ht="25.5" x14ac:dyDescent="0.2">
      <c r="A30" s="2" t="s">
        <v>85</v>
      </c>
      <c r="B30" s="6" t="s">
        <v>86</v>
      </c>
      <c r="C30" s="19" t="s">
        <v>87</v>
      </c>
      <c r="D30" s="8">
        <v>198.6</v>
      </c>
      <c r="E30" s="8">
        <v>98.59</v>
      </c>
    </row>
    <row r="31" spans="1:5" ht="25.5" x14ac:dyDescent="0.2">
      <c r="A31" s="2" t="s">
        <v>88</v>
      </c>
      <c r="B31" s="6" t="s">
        <v>89</v>
      </c>
      <c r="C31" s="19" t="s">
        <v>90</v>
      </c>
      <c r="D31" s="8">
        <v>97813</v>
      </c>
      <c r="E31" s="8">
        <v>6223.65</v>
      </c>
    </row>
    <row r="32" spans="1:5" ht="25.5" x14ac:dyDescent="0.2">
      <c r="A32" s="2" t="s">
        <v>91</v>
      </c>
      <c r="B32" s="6" t="s">
        <v>92</v>
      </c>
      <c r="C32" s="19" t="s">
        <v>93</v>
      </c>
      <c r="D32" s="8">
        <v>52158.9</v>
      </c>
      <c r="E32" s="8">
        <v>11393.92</v>
      </c>
    </row>
    <row r="33" spans="1:5" x14ac:dyDescent="0.2">
      <c r="A33" s="2"/>
      <c r="B33" s="6"/>
      <c r="C33" s="19" t="s">
        <v>104</v>
      </c>
      <c r="D33" s="8">
        <v>0</v>
      </c>
      <c r="E33" s="8">
        <v>0</v>
      </c>
    </row>
    <row r="34" spans="1:5" ht="25.5" x14ac:dyDescent="0.2">
      <c r="A34" s="2" t="s">
        <v>94</v>
      </c>
      <c r="B34" s="6" t="s">
        <v>95</v>
      </c>
      <c r="C34" s="19" t="s">
        <v>96</v>
      </c>
      <c r="D34" s="8">
        <v>460456.7</v>
      </c>
      <c r="E34" s="8">
        <v>156270.49</v>
      </c>
    </row>
    <row r="35" spans="1:5" ht="25.5" x14ac:dyDescent="0.2">
      <c r="A35" s="2" t="s">
        <v>97</v>
      </c>
      <c r="B35" s="6" t="s">
        <v>98</v>
      </c>
      <c r="C35" s="19" t="s">
        <v>99</v>
      </c>
      <c r="D35" s="8">
        <v>35702.300000000003</v>
      </c>
      <c r="E35" s="8">
        <v>16408.36</v>
      </c>
    </row>
    <row r="36" spans="1:5" ht="25.5" x14ac:dyDescent="0.2">
      <c r="A36" s="2" t="s">
        <v>0</v>
      </c>
      <c r="B36" s="6" t="s">
        <v>1</v>
      </c>
      <c r="C36" s="19" t="s">
        <v>2</v>
      </c>
      <c r="D36" s="8">
        <v>21743.7</v>
      </c>
      <c r="E36" s="8">
        <v>11539.89</v>
      </c>
    </row>
    <row r="37" spans="1:5" ht="25.5" x14ac:dyDescent="0.2">
      <c r="A37" s="2" t="s">
        <v>3</v>
      </c>
      <c r="B37" s="6" t="s">
        <v>4</v>
      </c>
      <c r="C37" s="19" t="s">
        <v>5</v>
      </c>
      <c r="D37" s="8">
        <v>1806.5</v>
      </c>
      <c r="E37" s="8">
        <v>836.18</v>
      </c>
    </row>
    <row r="38" spans="1:5" ht="25.5" x14ac:dyDescent="0.2">
      <c r="A38" s="2" t="s">
        <v>6</v>
      </c>
      <c r="B38" s="6" t="s">
        <v>7</v>
      </c>
      <c r="C38" s="19" t="s">
        <v>8</v>
      </c>
      <c r="D38" s="8">
        <v>0</v>
      </c>
      <c r="E38" s="8">
        <v>0</v>
      </c>
    </row>
    <row r="39" spans="1:5" ht="25.5" x14ac:dyDescent="0.2">
      <c r="A39" s="2" t="s">
        <v>9</v>
      </c>
      <c r="B39" s="6" t="s">
        <v>10</v>
      </c>
      <c r="C39" s="19" t="s">
        <v>11</v>
      </c>
      <c r="D39" s="8">
        <v>63029.4</v>
      </c>
      <c r="E39" s="8">
        <v>20959.63</v>
      </c>
    </row>
    <row r="40" spans="1:5" s="5" customFormat="1" ht="25.5" x14ac:dyDescent="0.2">
      <c r="A40" s="4" t="s">
        <v>12</v>
      </c>
      <c r="B40" s="7" t="s">
        <v>13</v>
      </c>
      <c r="C40" s="21" t="s">
        <v>14</v>
      </c>
      <c r="D40" s="22">
        <f>D4-D27</f>
        <v>-34891.400000000023</v>
      </c>
      <c r="E40" s="22">
        <f>E4-E27</f>
        <v>61912.760000000009</v>
      </c>
    </row>
  </sheetData>
  <mergeCells count="1">
    <mergeCell ref="A1:E1"/>
  </mergeCells>
  <phoneticPr fontId="1" type="noConversion"/>
  <printOptions gridLines="1"/>
  <pageMargins left="0.74803149606299213" right="0.15748031496062992" top="0.23622047244094491" bottom="0.23622047244094491" header="0.15748031496062992" footer="0.43307086614173229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Sheet2</vt:lpstr>
      <vt:lpstr>Sheet2!Заголовки_для_печати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cp:lastModifiedBy>Шкоркин</cp:lastModifiedBy>
  <cp:lastPrinted>2021-07-07T06:51:57Z</cp:lastPrinted>
  <dcterms:created xsi:type="dcterms:W3CDTF">2012-11-19T08:06:59Z</dcterms:created>
  <dcterms:modified xsi:type="dcterms:W3CDTF">2021-07-07T06:53:36Z</dcterms:modified>
</cp:coreProperties>
</file>